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КФ АП (№150 ПЗ). ремонт МК затворохранилища ВБ ПБ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деф.вед.!$A$1:$L$60</definedName>
  </definedNames>
  <calcPr calcId="162913"/>
</workbook>
</file>

<file path=xl/calcChain.xml><?xml version="1.0" encoding="utf-8"?>
<calcChain xmlns="http://schemas.openxmlformats.org/spreadsheetml/2006/main">
  <c r="K20" i="2" l="1"/>
  <c r="K19" i="2"/>
  <c r="K18" i="2"/>
</calcChain>
</file>

<file path=xl/sharedStrings.xml><?xml version="1.0" encoding="utf-8"?>
<sst xmlns="http://schemas.openxmlformats.org/spreadsheetml/2006/main" count="224" uniqueCount="123">
  <si>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</si>
  <si>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</si>
  <si>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</si>
  <si>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</si>
  <si>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</si>
  <si>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</si>
  <si>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</si>
  <si>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</si>
  <si>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</si>
  <si>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</si>
  <si>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</si>
  <si>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</si>
  <si>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</si>
  <si>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</si>
  <si>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</si>
  <si>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</si>
  <si>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</si>
  <si>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</si>
  <si>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</si>
  <si>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</si>
  <si>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</si>
  <si>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>1</t>
  </si>
  <si>
    <t xml:space="preserve">Утверждаю: </t>
  </si>
  <si>
    <t>Подрядчик</t>
  </si>
  <si>
    <t>Приложение №2 к  договору № 07-19 от "___"___________ 2019г.</t>
  </si>
  <si>
    <t>"___"  ___________ 2020г.</t>
  </si>
  <si>
    <t>Ветошь</t>
  </si>
  <si>
    <t>Ведомость объемов работ №1</t>
  </si>
  <si>
    <t>3</t>
  </si>
  <si>
    <t>2</t>
  </si>
  <si>
    <t>4</t>
  </si>
  <si>
    <t>Обезжиривание поверхностей</t>
  </si>
  <si>
    <t xml:space="preserve">Главный инженер </t>
  </si>
  <si>
    <t>А.Н. Николаев</t>
  </si>
  <si>
    <t>Ацетилен газообразный технический</t>
  </si>
  <si>
    <t>Кислород газообразный технический</t>
  </si>
  <si>
    <t>м реза</t>
  </si>
  <si>
    <t>Электроды сварочные Э46, диаметр 4 мм</t>
  </si>
  <si>
    <t>"___ " __________________2023г.</t>
  </si>
  <si>
    <t>Директор филиала 
ООО «ЕвроСибЭнерго-Гидрогенерация»
 Иркутская ГЭС</t>
  </si>
  <si>
    <t xml:space="preserve"> _________________В.А. Чеверда</t>
  </si>
  <si>
    <t>Условия производства работ: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 движения технологического транспорта (К=1,15)</t>
  </si>
  <si>
    <t>Начальник ОЭЦ</t>
  </si>
  <si>
    <t>В.П. Гаримыко</t>
  </si>
  <si>
    <t>Необходимость работ подтверждает</t>
  </si>
  <si>
    <t>Раздел 1. IGS01UAA07UU010UU01 Ремонт металлоконструкций</t>
  </si>
  <si>
    <t>Установка и разборка внутренних трубчатых инвентарных лесов: при высоте помещений 39 м</t>
  </si>
  <si>
    <t>100 м2 горизонтальной проекции</t>
  </si>
  <si>
    <r>
      <t>0,192</t>
    </r>
    <r>
      <rPr>
        <i/>
        <sz val="6"/>
        <rFont val="Times New Roman"/>
        <family val="1"/>
        <charset val="204"/>
      </rPr>
      <t xml:space="preserve">
(8*1,2*2) / 100</t>
    </r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</si>
  <si>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</si>
  <si>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</si>
  <si>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</si>
  <si>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>Ремонт металлических пожарных лестниц</t>
  </si>
  <si>
    <r>
      <t>0,193</t>
    </r>
    <r>
      <rPr>
        <i/>
        <sz val="6"/>
        <rFont val="Times New Roman"/>
        <family val="1"/>
        <charset val="204"/>
      </rPr>
      <t xml:space="preserve">
0,03+0,103+0,06</t>
    </r>
  </si>
  <si>
    <t>Электроды сварочные Э42, диаметр 4 мм</t>
  </si>
  <si>
    <t>Сталь угловая равнополочная, марка стали: Ст3сп, размером 35х35 мм</t>
  </si>
  <si>
    <r>
      <t>13,5</t>
    </r>
    <r>
      <rPr>
        <i/>
        <sz val="6"/>
        <rFont val="Times New Roman"/>
        <family val="1"/>
        <charset val="204"/>
      </rPr>
      <t xml:space="preserve">
0,45*30</t>
    </r>
  </si>
  <si>
    <t>Уголок горячекатаный, размер 75х75 мм</t>
  </si>
  <si>
    <t>Ручная односторонняя сварка тавровых, угловых и нахлесточных соединений без скоса кромок (типы швов Т1,У4,Н1), положение шва нижнее, катет шва до 6мм</t>
  </si>
  <si>
    <t>10м</t>
  </si>
  <si>
    <r>
      <t>1,35</t>
    </r>
    <r>
      <rPr>
        <i/>
        <sz val="6"/>
        <rFont val="Times New Roman"/>
        <family val="1"/>
        <charset val="204"/>
      </rPr>
      <t xml:space="preserve">
(0,45*30) / 10</t>
    </r>
  </si>
  <si>
    <t>5</t>
  </si>
  <si>
    <t>Сверление горизонтальных отверстий в железобетонных конструкциях стен перфоратором глубиной 160 мм диаметром: до 20 мм</t>
  </si>
  <si>
    <t>100 отверстий</t>
  </si>
  <si>
    <r>
      <t>0,9</t>
    </r>
    <r>
      <rPr>
        <i/>
        <sz val="6"/>
        <rFont val="Times New Roman"/>
        <family val="1"/>
        <charset val="204"/>
      </rPr>
      <t xml:space="preserve">
(30*3) / 100</t>
    </r>
  </si>
  <si>
    <t>7</t>
  </si>
  <si>
    <r>
      <t>0,744</t>
    </r>
    <r>
      <rPr>
        <i/>
        <sz val="6"/>
        <rFont val="Times New Roman"/>
        <family val="1"/>
        <charset val="204"/>
      </rPr>
      <t xml:space="preserve">
0,0248*30</t>
    </r>
  </si>
  <si>
    <t>Пропан-бутан смесь техническая</t>
  </si>
  <si>
    <t>Болты с гайками и шайбами строительные</t>
  </si>
  <si>
    <t>Бруски обрезные, хвойных пород, длина 4-6,5 м, ширина 75-150 мм, толщина 40-75 мм, сорт I</t>
  </si>
  <si>
    <t>Грунтовка ГФ-021</t>
  </si>
  <si>
    <t>Растворитель Р-4</t>
  </si>
  <si>
    <t>8</t>
  </si>
  <si>
    <t>Сталь листовая горячекатаная марки Ст3 толщиной: 6,0 мм</t>
  </si>
  <si>
    <t>9</t>
  </si>
  <si>
    <r>
      <t>0,2</t>
    </r>
    <r>
      <rPr>
        <i/>
        <sz val="6"/>
        <rFont val="Times New Roman"/>
        <family val="1"/>
        <charset val="204"/>
      </rPr>
      <t xml:space="preserve">
2 / 10</t>
    </r>
  </si>
  <si>
    <t>10</t>
  </si>
  <si>
    <t>Демонтаж площадок с настилом и ограждением из листовой, рифленой, просечной и круглой стали</t>
  </si>
  <si>
    <t>11</t>
  </si>
  <si>
    <t>Сталь листовая горячекатаная рифленая марки: Ст3 толщиной 3-6 мм</t>
  </si>
  <si>
    <t>12</t>
  </si>
  <si>
    <t>Ручная односторонняя сварка тавровых, угловых и нахлесточных соединений без скоса кромок (типы швов Т1,У4,Н1), положение шва нижнее, катет шва до 5мм</t>
  </si>
  <si>
    <r>
      <t>0,292</t>
    </r>
    <r>
      <rPr>
        <i/>
        <sz val="6"/>
        <rFont val="Times New Roman"/>
        <family val="1"/>
        <charset val="204"/>
      </rPr>
      <t xml:space="preserve">
2,92 / 10</t>
    </r>
  </si>
  <si>
    <t>13</t>
  </si>
  <si>
    <r>
      <t>0,2</t>
    </r>
    <r>
      <rPr>
        <i/>
        <sz val="6"/>
        <rFont val="Times New Roman"/>
        <family val="1"/>
        <charset val="204"/>
      </rPr>
      <t xml:space="preserve">
0,03+0,17</t>
    </r>
  </si>
  <si>
    <r>
      <t>0,2</t>
    </r>
    <r>
      <rPr>
        <i/>
        <sz val="6"/>
        <rFont val="Times New Roman"/>
        <family val="1"/>
        <charset val="204"/>
      </rPr>
      <t xml:space="preserve">
</t>
    </r>
  </si>
  <si>
    <t>Перевозка грузов автомобилями бортовыми грузоподъемностью до 5 т на расстояние: I класс груза до 5 км</t>
  </si>
  <si>
    <t>Раздел 2. IGS01UAA07UU010UU01 Окраска металлоконструкций</t>
  </si>
  <si>
    <t>Очистка поверхности щетками</t>
  </si>
  <si>
    <r>
      <t>188,808</t>
    </r>
    <r>
      <rPr>
        <i/>
        <sz val="6"/>
        <rFont val="Times New Roman"/>
        <family val="1"/>
        <charset val="204"/>
      </rPr>
      <t xml:space="preserve">
472,02*0.4</t>
    </r>
  </si>
  <si>
    <r>
      <t>4,7202</t>
    </r>
    <r>
      <rPr>
        <i/>
        <sz val="6"/>
        <rFont val="Times New Roman"/>
        <family val="1"/>
        <charset val="204"/>
      </rPr>
      <t xml:space="preserve">
</t>
    </r>
  </si>
  <si>
    <t>Уайт-спирит</t>
  </si>
  <si>
    <t>18</t>
  </si>
  <si>
    <r>
      <t>Огрунтовка металлических поверхностей за два раза: Антикоррозийная мастика "Вектор 1236" (цвет серебристый)</t>
    </r>
    <r>
      <rPr>
        <i/>
        <sz val="7"/>
        <rFont val="Times New Roman"/>
        <family val="1"/>
        <charset val="204"/>
      </rPr>
      <t xml:space="preserve">
</t>
    </r>
  </si>
  <si>
    <t>Растворитель № 646</t>
  </si>
  <si>
    <t>Антикоррозийная мастика "Вектор 1236" (цвет серебристый)</t>
  </si>
  <si>
    <t>19</t>
  </si>
  <si>
    <t>Окраска металлических огрунтованных поверхностей: Гидроизоляционная мастика "Магистраль"</t>
  </si>
  <si>
    <t>Гидроизоляционная мастика "Магистраль"</t>
  </si>
  <si>
    <t>20</t>
  </si>
  <si>
    <r>
      <t>0,521</t>
    </r>
    <r>
      <rPr>
        <i/>
        <sz val="6"/>
        <rFont val="Times New Roman"/>
        <family val="1"/>
        <charset val="204"/>
      </rPr>
      <t xml:space="preserve">
52,1 / 100</t>
    </r>
  </si>
  <si>
    <t>21</t>
  </si>
  <si>
    <t>Огрунтовка металлических поверхностей за два раза: Антикоррозийная мастика "Вектор 1236" (цвет серебристый)</t>
  </si>
  <si>
    <r>
      <t>0,521</t>
    </r>
    <r>
      <rPr>
        <i/>
        <sz val="6"/>
        <rFont val="Times New Roman"/>
        <family val="1"/>
        <charset val="204"/>
      </rPr>
      <t xml:space="preserve">
</t>
    </r>
  </si>
  <si>
    <t>22</t>
  </si>
  <si>
    <t>Сталь круглая ф 20мм</t>
  </si>
  <si>
    <t>0,10293</t>
  </si>
  <si>
    <t>0,75888</t>
  </si>
  <si>
    <t>Резка стального уголка</t>
  </si>
  <si>
    <t>Ручная односторонняя сварка угловых и нахлесточных соединений без скоса кромок (типы швов Т1,У4,Н1), положение шва нижнее, катет шва до 6мм</t>
  </si>
  <si>
    <t xml:space="preserve">Резка листовую сталь </t>
  </si>
  <si>
    <t>0,00102</t>
  </si>
  <si>
    <t>0,1734</t>
  </si>
  <si>
    <t>лом</t>
  </si>
  <si>
    <t>Металлические конструкции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</si>
  <si>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</si>
  <si>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</si>
  <si>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</si>
  <si>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</si>
  <si>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r>
      <t>Монтаж опорных конструкций: для крепления трубопроводов внутри зданий и сооружений массой до 0,1 т</t>
    </r>
    <r>
      <rPr>
        <i/>
        <sz val="9"/>
        <rFont val="Times New Roman"/>
        <family val="1"/>
        <charset val="204"/>
      </rPr>
      <t xml:space="preserve"> (Монтаж м/к опорных элементов площадок)</t>
    </r>
  </si>
  <si>
    <t>Погрузо-разгрузочные работы при автомобильных перевозках стальных профилей мелких (металлические конструкции)</t>
  </si>
  <si>
    <t>Здание гидростанции инв.№ТГ0001142.</t>
  </si>
  <si>
    <r>
      <rPr>
        <sz val="12"/>
        <color theme="1"/>
        <rFont val="Times New Roman"/>
        <family val="1"/>
        <charset val="204"/>
      </rPr>
      <t xml:space="preserve">на </t>
    </r>
    <r>
      <rPr>
        <b/>
        <u/>
        <sz val="12"/>
        <color theme="1"/>
        <rFont val="Times New Roman"/>
        <family val="1"/>
        <charset val="204"/>
      </rPr>
      <t>Затворохранилище ВБ ПБ. Ремонт металлоконструкций.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</si>
</sst>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2" xfId="0" applyFont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/>
    </xf>
    <xf numFmtId="49" fontId="16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3" fillId="0" borderId="2" xfId="0" applyFont="1" applyBorder="1"/>
    <xf numFmtId="0" fontId="3" fillId="0" borderId="2" xfId="0" applyFont="1" applyFill="1" applyBorder="1"/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/>
    <xf numFmtId="0" fontId="17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 applyAlignment="1">
      <alignment vertical="top" wrapText="1"/>
    </xf>
    <xf numFmtId="0" fontId="3" fillId="0" borderId="2" xfId="0" quotePrefix="1" applyNumberFormat="1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/>
    <xf numFmtId="0" fontId="9" fillId="0" borderId="2" xfId="0" applyFont="1" applyBorder="1" applyAlignment="1">
      <alignment vertical="top"/>
    </xf>
    <xf numFmtId="0" fontId="1" fillId="0" borderId="2" xfId="0" quotePrefix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0" fillId="0" borderId="2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0" borderId="2" xfId="0" quotePrefix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1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/>
    </xf>
    <xf numFmtId="0" fontId="9" fillId="0" borderId="0" xfId="0" applyFont="1" applyFill="1" applyAlignment="1">
      <alignment horizontal="left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top"/>
    </xf>
    <xf numFmtId="0" fontId="1" fillId="0" borderId="13" xfId="0" quotePrefix="1" applyFont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topLeftCell="A8" zoomScaleNormal="100" zoomScaleSheetLayoutView="100" workbookViewId="0">
      <selection activeCell="A12" sqref="A12:L12"/>
    </sheetView>
  </sheetViews>
  <sheetFormatPr defaultColWidth="9.140625" defaultRowHeight="12.75" outlineLevelCol="1" x14ac:dyDescent="0.2"/>
  <cols>
    <col min="1" max="1" width="5.5703125" style="45" customWidth="1"/>
    <col min="2" max="2" width="36.42578125" style="45" customWidth="1"/>
    <col min="3" max="3" width="10" style="45" customWidth="1"/>
    <col min="4" max="4" width="12.7109375" style="45" customWidth="1"/>
    <col min="5" max="5" width="14.28515625" style="45" customWidth="1" outlineLevel="1"/>
    <col min="6" max="7" width="9.140625" style="45" customWidth="1" outlineLevel="1"/>
    <col min="8" max="8" width="14" style="45" customWidth="1" outlineLevel="1"/>
    <col min="9" max="9" width="26.42578125" style="5" customWidth="1"/>
    <col min="10" max="10" width="9.140625" style="5"/>
    <col min="11" max="11" width="10" style="5" bestFit="1" customWidth="1"/>
    <col min="12" max="12" width="9.85546875" style="5" customWidth="1"/>
    <col min="13" max="16384" width="9.140625" style="45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24</v>
      </c>
    </row>
    <row r="2" spans="1:12" s="7" customFormat="1" ht="19.899999999999999" customHeight="1" x14ac:dyDescent="0.25">
      <c r="A2" s="37" t="s">
        <v>18</v>
      </c>
      <c r="B2" s="38"/>
      <c r="C2" s="38"/>
      <c r="D2" s="16"/>
      <c r="E2" s="17"/>
      <c r="F2" s="18"/>
      <c r="G2" s="18"/>
      <c r="H2" s="18"/>
      <c r="I2" s="19" t="s">
        <v>22</v>
      </c>
      <c r="J2" s="20"/>
      <c r="K2" s="18"/>
      <c r="L2" s="21"/>
    </row>
    <row r="3" spans="1:12" s="7" customFormat="1" ht="47.25" customHeight="1" x14ac:dyDescent="0.25">
      <c r="A3" s="82" t="s">
        <v>19</v>
      </c>
      <c r="B3" s="82"/>
      <c r="C3" s="82"/>
      <c r="D3" s="16"/>
      <c r="E3" s="17"/>
      <c r="F3" s="18"/>
      <c r="G3" s="18"/>
      <c r="H3" s="18"/>
      <c r="I3" s="83" t="s">
        <v>39</v>
      </c>
      <c r="J3" s="83"/>
      <c r="K3" s="83"/>
      <c r="L3" s="83"/>
    </row>
    <row r="4" spans="1:12" s="7" customFormat="1" ht="35.25" customHeight="1" x14ac:dyDescent="0.25">
      <c r="A4" s="39" t="s">
        <v>20</v>
      </c>
      <c r="B4" s="38"/>
      <c r="C4" s="38"/>
      <c r="D4" s="16"/>
      <c r="E4" s="17"/>
      <c r="F4" s="18"/>
      <c r="G4" s="18"/>
      <c r="H4" s="18"/>
      <c r="I4" s="83" t="s">
        <v>40</v>
      </c>
      <c r="J4" s="83"/>
      <c r="K4" s="18"/>
      <c r="L4" s="21"/>
    </row>
    <row r="5" spans="1:12" s="20" customFormat="1" ht="25.5" customHeight="1" x14ac:dyDescent="0.25">
      <c r="A5" s="39" t="s">
        <v>25</v>
      </c>
      <c r="B5" s="40"/>
      <c r="C5" s="41"/>
      <c r="D5" s="22"/>
      <c r="E5" s="23"/>
      <c r="I5" s="24" t="s">
        <v>38</v>
      </c>
      <c r="L5" s="25"/>
    </row>
    <row r="6" spans="1:12" x14ac:dyDescent="0.2">
      <c r="A6" s="1"/>
      <c r="B6" s="49"/>
      <c r="C6" s="48"/>
      <c r="D6" s="46"/>
      <c r="F6" s="50"/>
      <c r="G6" s="47"/>
      <c r="H6" s="2"/>
    </row>
    <row r="7" spans="1:12" ht="18.75" x14ac:dyDescent="0.3">
      <c r="A7" s="84" t="s">
        <v>27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15.75" x14ac:dyDescent="0.25">
      <c r="A9" s="85" t="s">
        <v>122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x14ac:dyDescent="0.2">
      <c r="A10" s="87" t="s">
        <v>4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</row>
    <row r="11" spans="1:12" ht="27" customHeight="1" x14ac:dyDescent="0.25">
      <c r="A11" s="88" t="s">
        <v>121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2" x14ac:dyDescent="0.2">
      <c r="A12" s="73" t="s">
        <v>5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2" ht="24.75" customHeight="1" thickBot="1" x14ac:dyDescent="0.35">
      <c r="A13" s="50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92" t="s">
        <v>6</v>
      </c>
      <c r="B14" s="92" t="s">
        <v>7</v>
      </c>
      <c r="C14" s="89" t="s">
        <v>8</v>
      </c>
      <c r="D14" s="91"/>
      <c r="E14" s="89" t="s">
        <v>9</v>
      </c>
      <c r="F14" s="90"/>
      <c r="G14" s="90"/>
      <c r="H14" s="91"/>
      <c r="I14" s="89" t="s">
        <v>10</v>
      </c>
      <c r="J14" s="90"/>
      <c r="K14" s="90"/>
      <c r="L14" s="91"/>
    </row>
    <row r="15" spans="1:12" ht="48" customHeight="1" thickBot="1" x14ac:dyDescent="0.25">
      <c r="A15" s="93"/>
      <c r="B15" s="93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x14ac:dyDescent="0.2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ht="21" customHeight="1" x14ac:dyDescent="0.2">
      <c r="A17" s="68" t="s">
        <v>45</v>
      </c>
      <c r="B17" s="69"/>
      <c r="C17" s="69"/>
      <c r="D17" s="69"/>
      <c r="E17" s="59"/>
      <c r="F17" s="59"/>
      <c r="G17" s="59"/>
      <c r="H17" s="59"/>
      <c r="I17" s="59"/>
      <c r="J17" s="59"/>
      <c r="K17" s="59"/>
      <c r="L17" s="59"/>
    </row>
    <row r="18" spans="1:12" ht="30" customHeight="1" x14ac:dyDescent="0.2">
      <c r="A18" s="94" t="s">
        <v>21</v>
      </c>
      <c r="B18" s="80" t="s">
        <v>46</v>
      </c>
      <c r="C18" s="81" t="s">
        <v>47</v>
      </c>
      <c r="D18" s="97" t="s">
        <v>48</v>
      </c>
      <c r="E18" s="77"/>
      <c r="F18" s="77"/>
      <c r="G18" s="77"/>
      <c r="H18" s="77"/>
      <c r="I18" s="64" t="s">
        <v>49</v>
      </c>
      <c r="J18" s="65" t="s">
        <v>2</v>
      </c>
      <c r="K18" s="66">
        <f>0.001536+0.009216</f>
        <v>1.0752000000000001E-2</v>
      </c>
      <c r="L18" s="36" t="s">
        <v>23</v>
      </c>
    </row>
    <row r="19" spans="1:12" ht="41.25" customHeight="1" x14ac:dyDescent="0.2">
      <c r="A19" s="95"/>
      <c r="B19" s="80"/>
      <c r="C19" s="81"/>
      <c r="D19" s="97"/>
      <c r="E19" s="78"/>
      <c r="F19" s="78"/>
      <c r="G19" s="78"/>
      <c r="H19" s="78"/>
      <c r="I19" s="64" t="s">
        <v>50</v>
      </c>
      <c r="J19" s="65" t="s">
        <v>14</v>
      </c>
      <c r="K19" s="66">
        <f>0.005568+0.033408</f>
        <v>3.8975999999999997E-2</v>
      </c>
      <c r="L19" s="36" t="s">
        <v>23</v>
      </c>
    </row>
    <row r="20" spans="1:12" ht="15" customHeight="1" x14ac:dyDescent="0.2">
      <c r="A20" s="96"/>
      <c r="B20" s="80"/>
      <c r="C20" s="81"/>
      <c r="D20" s="97"/>
      <c r="E20" s="79"/>
      <c r="F20" s="79"/>
      <c r="G20" s="79"/>
      <c r="H20" s="79"/>
      <c r="I20" s="64" t="s">
        <v>51</v>
      </c>
      <c r="J20" s="65" t="s">
        <v>3</v>
      </c>
      <c r="K20" s="66">
        <f>1.056+1.6128</f>
        <v>2.6688000000000001</v>
      </c>
      <c r="L20" s="36" t="s">
        <v>23</v>
      </c>
    </row>
    <row r="21" spans="1:12" ht="17.25" customHeight="1" x14ac:dyDescent="0.2">
      <c r="A21" s="94" t="s">
        <v>29</v>
      </c>
      <c r="B21" s="80" t="s">
        <v>52</v>
      </c>
      <c r="C21" s="81" t="s">
        <v>14</v>
      </c>
      <c r="D21" s="97" t="s">
        <v>53</v>
      </c>
      <c r="E21" s="80" t="s">
        <v>114</v>
      </c>
      <c r="F21" s="81" t="s">
        <v>14</v>
      </c>
      <c r="G21" s="81">
        <v>0.03</v>
      </c>
      <c r="H21" s="81" t="s">
        <v>113</v>
      </c>
      <c r="I21" s="64" t="s">
        <v>34</v>
      </c>
      <c r="J21" s="65" t="s">
        <v>2</v>
      </c>
      <c r="K21" s="66">
        <v>0.193</v>
      </c>
      <c r="L21" s="36" t="s">
        <v>23</v>
      </c>
    </row>
    <row r="22" spans="1:12" ht="21" customHeight="1" x14ac:dyDescent="0.2">
      <c r="A22" s="95"/>
      <c r="B22" s="80"/>
      <c r="C22" s="81"/>
      <c r="D22" s="97"/>
      <c r="E22" s="80"/>
      <c r="F22" s="81"/>
      <c r="G22" s="81"/>
      <c r="H22" s="81"/>
      <c r="I22" s="64" t="s">
        <v>35</v>
      </c>
      <c r="J22" s="65" t="s">
        <v>2</v>
      </c>
      <c r="K22" s="66">
        <v>1.351</v>
      </c>
      <c r="L22" s="36" t="s">
        <v>23</v>
      </c>
    </row>
    <row r="23" spans="1:12" ht="22.5" x14ac:dyDescent="0.2">
      <c r="A23" s="95"/>
      <c r="B23" s="80"/>
      <c r="C23" s="81"/>
      <c r="D23" s="97"/>
      <c r="E23" s="80"/>
      <c r="F23" s="81"/>
      <c r="G23" s="81"/>
      <c r="H23" s="81"/>
      <c r="I23" s="64" t="s">
        <v>54</v>
      </c>
      <c r="J23" s="65" t="s">
        <v>14</v>
      </c>
      <c r="K23" s="66">
        <v>5.79E-3</v>
      </c>
      <c r="L23" s="36" t="s">
        <v>23</v>
      </c>
    </row>
    <row r="24" spans="1:12" x14ac:dyDescent="0.2">
      <c r="A24" s="95"/>
      <c r="B24" s="80"/>
      <c r="C24" s="81"/>
      <c r="D24" s="97"/>
      <c r="E24" s="80"/>
      <c r="F24" s="81"/>
      <c r="G24" s="81"/>
      <c r="H24" s="81"/>
      <c r="I24" s="61" t="s">
        <v>105</v>
      </c>
      <c r="J24" s="62" t="s">
        <v>14</v>
      </c>
      <c r="K24" s="63" t="s">
        <v>106</v>
      </c>
      <c r="L24" s="36" t="s">
        <v>23</v>
      </c>
    </row>
    <row r="25" spans="1:12" ht="45" customHeight="1" x14ac:dyDescent="0.2">
      <c r="A25" s="96"/>
      <c r="B25" s="80"/>
      <c r="C25" s="81"/>
      <c r="D25" s="97"/>
      <c r="E25" s="80"/>
      <c r="F25" s="81"/>
      <c r="G25" s="81"/>
      <c r="H25" s="81"/>
      <c r="I25" s="61" t="s">
        <v>55</v>
      </c>
      <c r="J25" s="62" t="s">
        <v>14</v>
      </c>
      <c r="K25" s="67">
        <v>1.4999999999999999E-2</v>
      </c>
      <c r="L25" s="36" t="s">
        <v>23</v>
      </c>
    </row>
    <row r="26" spans="1:12" ht="24" x14ac:dyDescent="0.2">
      <c r="A26" s="60" t="s">
        <v>28</v>
      </c>
      <c r="B26" s="61" t="s">
        <v>108</v>
      </c>
      <c r="C26" s="62" t="s">
        <v>36</v>
      </c>
      <c r="D26" s="70" t="s">
        <v>56</v>
      </c>
      <c r="E26" s="58"/>
      <c r="F26" s="58"/>
      <c r="G26" s="58"/>
      <c r="H26" s="58"/>
      <c r="I26" s="61" t="s">
        <v>57</v>
      </c>
      <c r="J26" s="62" t="s">
        <v>14</v>
      </c>
      <c r="K26" s="63" t="s">
        <v>107</v>
      </c>
      <c r="L26" s="36" t="s">
        <v>23</v>
      </c>
    </row>
    <row r="27" spans="1:12" ht="54" customHeight="1" x14ac:dyDescent="0.2">
      <c r="A27" s="60" t="s">
        <v>30</v>
      </c>
      <c r="B27" s="61" t="s">
        <v>109</v>
      </c>
      <c r="C27" s="62" t="s">
        <v>59</v>
      </c>
      <c r="D27" s="70" t="s">
        <v>60</v>
      </c>
      <c r="E27" s="57"/>
      <c r="F27" s="55"/>
      <c r="G27" s="56"/>
      <c r="H27" s="56"/>
      <c r="I27" s="61" t="s">
        <v>54</v>
      </c>
      <c r="J27" s="62" t="s">
        <v>14</v>
      </c>
      <c r="K27" s="67">
        <v>4.4999999999999997E-3</v>
      </c>
      <c r="L27" s="36" t="s">
        <v>23</v>
      </c>
    </row>
    <row r="28" spans="1:12" ht="48" x14ac:dyDescent="0.2">
      <c r="A28" s="60" t="s">
        <v>61</v>
      </c>
      <c r="B28" s="61" t="s">
        <v>62</v>
      </c>
      <c r="C28" s="62" t="s">
        <v>63</v>
      </c>
      <c r="D28" s="70" t="s">
        <v>64</v>
      </c>
      <c r="E28" s="42"/>
      <c r="F28" s="42"/>
      <c r="G28" s="42"/>
      <c r="H28" s="42"/>
      <c r="I28" s="43"/>
      <c r="J28" s="43"/>
      <c r="K28" s="43"/>
      <c r="L28" s="43"/>
    </row>
    <row r="29" spans="1:12" ht="14.25" customHeight="1" x14ac:dyDescent="0.2">
      <c r="A29" s="94" t="s">
        <v>65</v>
      </c>
      <c r="B29" s="80" t="s">
        <v>119</v>
      </c>
      <c r="C29" s="81" t="s">
        <v>14</v>
      </c>
      <c r="D29" s="97" t="s">
        <v>66</v>
      </c>
      <c r="E29" s="98"/>
      <c r="F29" s="98"/>
      <c r="G29" s="98"/>
      <c r="H29" s="98"/>
      <c r="I29" s="64" t="s">
        <v>35</v>
      </c>
      <c r="J29" s="65" t="s">
        <v>2</v>
      </c>
      <c r="K29" s="66">
        <v>1.4508000000000001</v>
      </c>
      <c r="L29" s="36" t="s">
        <v>23</v>
      </c>
    </row>
    <row r="30" spans="1:12" x14ac:dyDescent="0.2">
      <c r="A30" s="95"/>
      <c r="B30" s="80"/>
      <c r="C30" s="81"/>
      <c r="D30" s="97"/>
      <c r="E30" s="99"/>
      <c r="F30" s="99"/>
      <c r="G30" s="99"/>
      <c r="H30" s="99"/>
      <c r="I30" s="64" t="s">
        <v>67</v>
      </c>
      <c r="J30" s="65" t="s">
        <v>17</v>
      </c>
      <c r="K30" s="66">
        <v>0.43896000000000002</v>
      </c>
      <c r="L30" s="36" t="s">
        <v>23</v>
      </c>
    </row>
    <row r="31" spans="1:12" ht="22.5" x14ac:dyDescent="0.2">
      <c r="A31" s="95"/>
      <c r="B31" s="80"/>
      <c r="C31" s="81"/>
      <c r="D31" s="97"/>
      <c r="E31" s="99"/>
      <c r="F31" s="99"/>
      <c r="G31" s="99"/>
      <c r="H31" s="99"/>
      <c r="I31" s="64" t="s">
        <v>37</v>
      </c>
      <c r="J31" s="65" t="s">
        <v>17</v>
      </c>
      <c r="K31" s="66">
        <v>10.416</v>
      </c>
      <c r="L31" s="36" t="s">
        <v>23</v>
      </c>
    </row>
    <row r="32" spans="1:12" ht="22.5" x14ac:dyDescent="0.2">
      <c r="A32" s="95"/>
      <c r="B32" s="80"/>
      <c r="C32" s="81"/>
      <c r="D32" s="97"/>
      <c r="E32" s="99"/>
      <c r="F32" s="99"/>
      <c r="G32" s="99"/>
      <c r="H32" s="99"/>
      <c r="I32" s="64" t="s">
        <v>68</v>
      </c>
      <c r="J32" s="65" t="s">
        <v>17</v>
      </c>
      <c r="K32" s="66">
        <v>3.72</v>
      </c>
      <c r="L32" s="36" t="s">
        <v>23</v>
      </c>
    </row>
    <row r="33" spans="1:12" ht="33.75" x14ac:dyDescent="0.2">
      <c r="A33" s="95"/>
      <c r="B33" s="80"/>
      <c r="C33" s="81"/>
      <c r="D33" s="97"/>
      <c r="E33" s="99"/>
      <c r="F33" s="99"/>
      <c r="G33" s="99"/>
      <c r="H33" s="99"/>
      <c r="I33" s="64" t="s">
        <v>69</v>
      </c>
      <c r="J33" s="65" t="s">
        <v>2</v>
      </c>
      <c r="K33" s="66">
        <v>7.6630000000000003E-4</v>
      </c>
      <c r="L33" s="36" t="s">
        <v>23</v>
      </c>
    </row>
    <row r="34" spans="1:12" x14ac:dyDescent="0.2">
      <c r="A34" s="95"/>
      <c r="B34" s="80"/>
      <c r="C34" s="81"/>
      <c r="D34" s="97"/>
      <c r="E34" s="99"/>
      <c r="F34" s="99"/>
      <c r="G34" s="99"/>
      <c r="H34" s="99"/>
      <c r="I34" s="64" t="s">
        <v>70</v>
      </c>
      <c r="J34" s="65" t="s">
        <v>14</v>
      </c>
      <c r="K34" s="66">
        <v>2.3059999999999999E-4</v>
      </c>
      <c r="L34" s="36" t="s">
        <v>23</v>
      </c>
    </row>
    <row r="35" spans="1:12" x14ac:dyDescent="0.2">
      <c r="A35" s="96"/>
      <c r="B35" s="80"/>
      <c r="C35" s="81"/>
      <c r="D35" s="97"/>
      <c r="E35" s="100"/>
      <c r="F35" s="100"/>
      <c r="G35" s="100"/>
      <c r="H35" s="100"/>
      <c r="I35" s="64" t="s">
        <v>71</v>
      </c>
      <c r="J35" s="65" t="s">
        <v>17</v>
      </c>
      <c r="K35" s="66">
        <v>0.44640000000000002</v>
      </c>
      <c r="L35" s="36" t="s">
        <v>23</v>
      </c>
    </row>
    <row r="36" spans="1:12" ht="24" x14ac:dyDescent="0.2">
      <c r="A36" s="60" t="s">
        <v>72</v>
      </c>
      <c r="B36" s="61" t="s">
        <v>110</v>
      </c>
      <c r="C36" s="62" t="s">
        <v>36</v>
      </c>
      <c r="D36" s="67">
        <v>2</v>
      </c>
      <c r="E36" s="42"/>
      <c r="F36" s="42"/>
      <c r="G36" s="42"/>
      <c r="H36" s="42"/>
      <c r="I36" s="61" t="s">
        <v>73</v>
      </c>
      <c r="J36" s="62" t="s">
        <v>14</v>
      </c>
      <c r="K36" s="63" t="s">
        <v>111</v>
      </c>
      <c r="L36" s="36" t="s">
        <v>23</v>
      </c>
    </row>
    <row r="37" spans="1:12" ht="48" x14ac:dyDescent="0.2">
      <c r="A37" s="60" t="s">
        <v>74</v>
      </c>
      <c r="B37" s="61" t="s">
        <v>58</v>
      </c>
      <c r="C37" s="62" t="s">
        <v>59</v>
      </c>
      <c r="D37" s="63" t="s">
        <v>75</v>
      </c>
      <c r="E37" s="42"/>
      <c r="F37" s="42"/>
      <c r="G37" s="42"/>
      <c r="H37" s="42"/>
      <c r="I37" s="61" t="s">
        <v>54</v>
      </c>
      <c r="J37" s="62" t="s">
        <v>14</v>
      </c>
      <c r="K37" s="67">
        <v>5.9999999999999995E-4</v>
      </c>
      <c r="L37" s="36" t="s">
        <v>23</v>
      </c>
    </row>
    <row r="38" spans="1:12" ht="36" x14ac:dyDescent="0.2">
      <c r="A38" s="60" t="s">
        <v>76</v>
      </c>
      <c r="B38" s="61" t="s">
        <v>77</v>
      </c>
      <c r="C38" s="62" t="s">
        <v>14</v>
      </c>
      <c r="D38" s="67">
        <v>0.17</v>
      </c>
      <c r="E38" s="55" t="s">
        <v>114</v>
      </c>
      <c r="F38" s="71" t="s">
        <v>14</v>
      </c>
      <c r="G38" s="71">
        <v>0.17</v>
      </c>
      <c r="H38" s="71" t="s">
        <v>113</v>
      </c>
      <c r="I38" s="43"/>
      <c r="J38" s="43"/>
      <c r="K38" s="43"/>
      <c r="L38" s="43"/>
    </row>
    <row r="39" spans="1:12" ht="36" x14ac:dyDescent="0.2">
      <c r="A39" s="60" t="s">
        <v>78</v>
      </c>
      <c r="B39" s="61" t="s">
        <v>110</v>
      </c>
      <c r="C39" s="62" t="s">
        <v>36</v>
      </c>
      <c r="D39" s="67">
        <v>1.46</v>
      </c>
      <c r="E39" s="42"/>
      <c r="F39" s="42"/>
      <c r="G39" s="42"/>
      <c r="H39" s="42"/>
      <c r="I39" s="61" t="s">
        <v>79</v>
      </c>
      <c r="J39" s="62" t="s">
        <v>14</v>
      </c>
      <c r="K39" s="63" t="s">
        <v>112</v>
      </c>
      <c r="L39" s="36" t="s">
        <v>23</v>
      </c>
    </row>
    <row r="40" spans="1:12" ht="52.5" customHeight="1" x14ac:dyDescent="0.2">
      <c r="A40" s="60" t="s">
        <v>80</v>
      </c>
      <c r="B40" s="61" t="s">
        <v>81</v>
      </c>
      <c r="C40" s="62" t="s">
        <v>59</v>
      </c>
      <c r="D40" s="63" t="s">
        <v>82</v>
      </c>
      <c r="E40" s="42"/>
      <c r="F40" s="42"/>
      <c r="G40" s="42"/>
      <c r="H40" s="42"/>
      <c r="I40" s="61" t="s">
        <v>54</v>
      </c>
      <c r="J40" s="62" t="s">
        <v>14</v>
      </c>
      <c r="K40" s="67">
        <v>8.9999999999999998E-4</v>
      </c>
      <c r="L40" s="36" t="s">
        <v>23</v>
      </c>
    </row>
    <row r="41" spans="1:12" ht="53.25" customHeight="1" x14ac:dyDescent="0.2">
      <c r="A41" s="60" t="s">
        <v>83</v>
      </c>
      <c r="B41" s="61" t="s">
        <v>120</v>
      </c>
      <c r="C41" s="62" t="s">
        <v>15</v>
      </c>
      <c r="D41" s="63" t="s">
        <v>84</v>
      </c>
      <c r="E41" s="42"/>
      <c r="F41" s="42"/>
      <c r="G41" s="42"/>
      <c r="H41" s="42"/>
      <c r="I41" s="43"/>
      <c r="J41" s="43"/>
      <c r="K41" s="43"/>
      <c r="L41" s="43"/>
    </row>
    <row r="42" spans="1:12" ht="36" x14ac:dyDescent="0.2">
      <c r="A42" s="60">
        <v>14</v>
      </c>
      <c r="B42" s="61" t="s">
        <v>86</v>
      </c>
      <c r="C42" s="62" t="s">
        <v>15</v>
      </c>
      <c r="D42" s="63" t="s">
        <v>85</v>
      </c>
      <c r="E42" s="42"/>
      <c r="F42" s="42"/>
      <c r="G42" s="42"/>
      <c r="H42" s="42"/>
      <c r="I42" s="43"/>
      <c r="J42" s="43"/>
      <c r="K42" s="43"/>
      <c r="L42" s="43"/>
    </row>
    <row r="43" spans="1:12" ht="12.75" customHeight="1" x14ac:dyDescent="0.2">
      <c r="A43" s="68" t="s">
        <v>87</v>
      </c>
      <c r="B43" s="69"/>
      <c r="C43" s="69"/>
      <c r="D43" s="69"/>
      <c r="E43" s="42"/>
      <c r="F43" s="42"/>
      <c r="G43" s="42"/>
      <c r="H43" s="42"/>
      <c r="I43" s="43"/>
      <c r="J43" s="43"/>
      <c r="K43" s="43"/>
      <c r="L43" s="43"/>
    </row>
    <row r="44" spans="1:12" ht="19.5" x14ac:dyDescent="0.2">
      <c r="A44" s="60">
        <v>15</v>
      </c>
      <c r="B44" s="61" t="s">
        <v>88</v>
      </c>
      <c r="C44" s="62" t="s">
        <v>3</v>
      </c>
      <c r="D44" s="63" t="s">
        <v>89</v>
      </c>
      <c r="E44" s="42"/>
      <c r="F44" s="42"/>
      <c r="G44" s="42"/>
      <c r="H44" s="42"/>
      <c r="I44" s="43"/>
      <c r="J44" s="43"/>
      <c r="K44" s="43"/>
      <c r="L44" s="43"/>
    </row>
    <row r="45" spans="1:12" x14ac:dyDescent="0.2">
      <c r="A45" s="94">
        <v>16</v>
      </c>
      <c r="B45" s="80" t="s">
        <v>31</v>
      </c>
      <c r="C45" s="81" t="s">
        <v>16</v>
      </c>
      <c r="D45" s="97" t="s">
        <v>90</v>
      </c>
      <c r="E45" s="77"/>
      <c r="F45" s="77"/>
      <c r="G45" s="77"/>
      <c r="H45" s="77"/>
      <c r="I45" s="64" t="s">
        <v>26</v>
      </c>
      <c r="J45" s="65" t="s">
        <v>17</v>
      </c>
      <c r="K45" s="66">
        <v>23.600999999999999</v>
      </c>
      <c r="L45" s="36" t="s">
        <v>23</v>
      </c>
    </row>
    <row r="46" spans="1:12" x14ac:dyDescent="0.2">
      <c r="A46" s="95"/>
      <c r="B46" s="80"/>
      <c r="C46" s="81"/>
      <c r="D46" s="97"/>
      <c r="E46" s="78"/>
      <c r="F46" s="78"/>
      <c r="G46" s="78"/>
      <c r="H46" s="78"/>
      <c r="I46" s="64" t="s">
        <v>91</v>
      </c>
      <c r="J46" s="65" t="s">
        <v>17</v>
      </c>
      <c r="K46" s="66">
        <v>155.76660000000001</v>
      </c>
      <c r="L46" s="36" t="s">
        <v>23</v>
      </c>
    </row>
    <row r="47" spans="1:12" x14ac:dyDescent="0.2">
      <c r="A47" s="94" t="s">
        <v>92</v>
      </c>
      <c r="B47" s="80" t="s">
        <v>93</v>
      </c>
      <c r="C47" s="81" t="s">
        <v>16</v>
      </c>
      <c r="D47" s="97" t="s">
        <v>90</v>
      </c>
      <c r="E47" s="77"/>
      <c r="F47" s="77"/>
      <c r="G47" s="77"/>
      <c r="H47" s="77"/>
      <c r="I47" s="64" t="s">
        <v>94</v>
      </c>
      <c r="J47" s="65" t="s">
        <v>14</v>
      </c>
      <c r="K47" s="66">
        <v>2.8321200000000001E-2</v>
      </c>
      <c r="L47" s="36" t="s">
        <v>23</v>
      </c>
    </row>
    <row r="48" spans="1:12" ht="27" customHeight="1" x14ac:dyDescent="0.2">
      <c r="A48" s="95"/>
      <c r="B48" s="80"/>
      <c r="C48" s="81"/>
      <c r="D48" s="97"/>
      <c r="E48" s="78"/>
      <c r="F48" s="78"/>
      <c r="G48" s="78"/>
      <c r="H48" s="78"/>
      <c r="I48" s="61" t="s">
        <v>95</v>
      </c>
      <c r="J48" s="62" t="s">
        <v>17</v>
      </c>
      <c r="K48" s="67">
        <v>141.61000000000001</v>
      </c>
      <c r="L48" s="36" t="s">
        <v>23</v>
      </c>
    </row>
    <row r="49" spans="1:13" x14ac:dyDescent="0.2">
      <c r="A49" s="94" t="s">
        <v>96</v>
      </c>
      <c r="B49" s="80" t="s">
        <v>97</v>
      </c>
      <c r="C49" s="81" t="s">
        <v>16</v>
      </c>
      <c r="D49" s="97" t="s">
        <v>90</v>
      </c>
      <c r="E49" s="77"/>
      <c r="F49" s="77"/>
      <c r="G49" s="77"/>
      <c r="H49" s="77"/>
      <c r="I49" s="64" t="s">
        <v>71</v>
      </c>
      <c r="J49" s="65" t="s">
        <v>17</v>
      </c>
      <c r="K49" s="66">
        <v>7.0803000000000003</v>
      </c>
      <c r="L49" s="36" t="s">
        <v>23</v>
      </c>
    </row>
    <row r="50" spans="1:13" ht="24" x14ac:dyDescent="0.2">
      <c r="A50" s="95"/>
      <c r="B50" s="80"/>
      <c r="C50" s="81"/>
      <c r="D50" s="97"/>
      <c r="E50" s="78"/>
      <c r="F50" s="78"/>
      <c r="G50" s="78"/>
      <c r="H50" s="78"/>
      <c r="I50" s="61" t="s">
        <v>98</v>
      </c>
      <c r="J50" s="62" t="s">
        <v>17</v>
      </c>
      <c r="K50" s="67">
        <v>84.96</v>
      </c>
      <c r="L50" s="36" t="s">
        <v>23</v>
      </c>
    </row>
    <row r="51" spans="1:13" x14ac:dyDescent="0.2">
      <c r="A51" s="94" t="s">
        <v>99</v>
      </c>
      <c r="B51" s="80" t="s">
        <v>31</v>
      </c>
      <c r="C51" s="81" t="s">
        <v>16</v>
      </c>
      <c r="D51" s="97" t="s">
        <v>100</v>
      </c>
      <c r="E51" s="77"/>
      <c r="F51" s="77"/>
      <c r="G51" s="77"/>
      <c r="H51" s="77"/>
      <c r="I51" s="64" t="s">
        <v>26</v>
      </c>
      <c r="J51" s="65" t="s">
        <v>17</v>
      </c>
      <c r="K51" s="66">
        <v>2.605</v>
      </c>
      <c r="L51" s="36" t="s">
        <v>23</v>
      </c>
    </row>
    <row r="52" spans="1:13" x14ac:dyDescent="0.2">
      <c r="A52" s="95"/>
      <c r="B52" s="80"/>
      <c r="C52" s="81"/>
      <c r="D52" s="97"/>
      <c r="E52" s="78"/>
      <c r="F52" s="78"/>
      <c r="G52" s="78"/>
      <c r="H52" s="78"/>
      <c r="I52" s="64" t="s">
        <v>91</v>
      </c>
      <c r="J52" s="65" t="s">
        <v>17</v>
      </c>
      <c r="K52" s="66">
        <v>17.193000000000001</v>
      </c>
      <c r="L52" s="36" t="s">
        <v>23</v>
      </c>
    </row>
    <row r="53" spans="1:13" x14ac:dyDescent="0.2">
      <c r="A53" s="94" t="s">
        <v>101</v>
      </c>
      <c r="B53" s="80" t="s">
        <v>102</v>
      </c>
      <c r="C53" s="81" t="s">
        <v>16</v>
      </c>
      <c r="D53" s="97" t="s">
        <v>103</v>
      </c>
      <c r="E53" s="77"/>
      <c r="F53" s="77"/>
      <c r="G53" s="77"/>
      <c r="H53" s="77"/>
      <c r="I53" s="64" t="s">
        <v>94</v>
      </c>
      <c r="J53" s="65" t="s">
        <v>14</v>
      </c>
      <c r="K53" s="66">
        <v>3.1259999999999999E-3</v>
      </c>
      <c r="L53" s="36" t="s">
        <v>23</v>
      </c>
    </row>
    <row r="54" spans="1:13" ht="26.25" customHeight="1" x14ac:dyDescent="0.2">
      <c r="A54" s="95"/>
      <c r="B54" s="80"/>
      <c r="C54" s="81"/>
      <c r="D54" s="97"/>
      <c r="E54" s="78"/>
      <c r="F54" s="78"/>
      <c r="G54" s="78"/>
      <c r="H54" s="78"/>
      <c r="I54" s="61" t="s">
        <v>95</v>
      </c>
      <c r="J54" s="62" t="s">
        <v>17</v>
      </c>
      <c r="K54" s="67">
        <v>15.6</v>
      </c>
      <c r="L54" s="36" t="s">
        <v>23</v>
      </c>
    </row>
    <row r="55" spans="1:13" x14ac:dyDescent="0.2">
      <c r="A55" s="94" t="s">
        <v>104</v>
      </c>
      <c r="B55" s="80" t="s">
        <v>97</v>
      </c>
      <c r="C55" s="81" t="s">
        <v>16</v>
      </c>
      <c r="D55" s="97" t="s">
        <v>103</v>
      </c>
      <c r="E55" s="77"/>
      <c r="F55" s="77"/>
      <c r="G55" s="77"/>
      <c r="H55" s="77"/>
      <c r="I55" s="64" t="s">
        <v>71</v>
      </c>
      <c r="J55" s="65" t="s">
        <v>17</v>
      </c>
      <c r="K55" s="66">
        <v>0.78149999999999997</v>
      </c>
      <c r="L55" s="36" t="s">
        <v>23</v>
      </c>
    </row>
    <row r="56" spans="1:13" ht="24" x14ac:dyDescent="0.2">
      <c r="A56" s="95"/>
      <c r="B56" s="80"/>
      <c r="C56" s="81"/>
      <c r="D56" s="97"/>
      <c r="E56" s="78"/>
      <c r="F56" s="78"/>
      <c r="G56" s="78"/>
      <c r="H56" s="78"/>
      <c r="I56" s="61" t="s">
        <v>98</v>
      </c>
      <c r="J56" s="62" t="s">
        <v>17</v>
      </c>
      <c r="K56" s="67">
        <v>9.3800000000000008</v>
      </c>
      <c r="L56" s="36" t="s">
        <v>23</v>
      </c>
    </row>
    <row r="57" spans="1:13" ht="27.75" customHeight="1" x14ac:dyDescent="0.2">
      <c r="A57" s="74" t="s">
        <v>41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</row>
    <row r="58" spans="1:13" ht="31.5" customHeight="1" x14ac:dyDescent="0.25">
      <c r="A58" s="51" t="s">
        <v>32</v>
      </c>
      <c r="B58" s="51"/>
      <c r="C58" s="51"/>
      <c r="D58" s="51" t="s">
        <v>33</v>
      </c>
      <c r="E58" s="52"/>
      <c r="F58" s="76" t="s">
        <v>44</v>
      </c>
      <c r="G58" s="76"/>
      <c r="H58" s="76"/>
      <c r="I58" s="76"/>
      <c r="J58" s="76"/>
      <c r="K58" s="76"/>
      <c r="L58" s="76"/>
      <c r="M58" s="44"/>
    </row>
    <row r="59" spans="1:13" ht="22.5" customHeight="1" x14ac:dyDescent="0.25">
      <c r="A59" s="51" t="s">
        <v>42</v>
      </c>
      <c r="B59" s="51"/>
      <c r="C59" s="51"/>
      <c r="D59" s="51" t="s">
        <v>43</v>
      </c>
      <c r="E59" s="53"/>
      <c r="F59" s="72" t="s">
        <v>117</v>
      </c>
      <c r="G59" s="72"/>
      <c r="H59" s="72"/>
      <c r="I59" s="72"/>
      <c r="J59" s="45"/>
      <c r="K59" s="51" t="s">
        <v>118</v>
      </c>
      <c r="L59" s="51"/>
      <c r="M59" s="44"/>
    </row>
    <row r="60" spans="1:13" ht="22.5" customHeight="1" x14ac:dyDescent="0.25">
      <c r="A60" s="51" t="s">
        <v>115</v>
      </c>
      <c r="B60" s="51"/>
      <c r="C60" s="51"/>
      <c r="D60" s="54" t="s">
        <v>116</v>
      </c>
      <c r="E60" s="5"/>
      <c r="F60" s="72"/>
      <c r="G60" s="72"/>
      <c r="H60" s="72"/>
      <c r="I60" s="72"/>
      <c r="K60" s="45"/>
    </row>
  </sheetData>
  <mergeCells count="88">
    <mergeCell ref="F53:F54"/>
    <mergeCell ref="G53:G54"/>
    <mergeCell ref="H53:H54"/>
    <mergeCell ref="A55:A56"/>
    <mergeCell ref="B55:B56"/>
    <mergeCell ref="C55:C56"/>
    <mergeCell ref="D55:D56"/>
    <mergeCell ref="E55:E56"/>
    <mergeCell ref="F55:F56"/>
    <mergeCell ref="G55:G56"/>
    <mergeCell ref="H55:H56"/>
    <mergeCell ref="A53:A54"/>
    <mergeCell ref="B53:B54"/>
    <mergeCell ref="C53:C54"/>
    <mergeCell ref="D53:D54"/>
    <mergeCell ref="E53:E54"/>
    <mergeCell ref="H49:H50"/>
    <mergeCell ref="A51:A52"/>
    <mergeCell ref="B51:B52"/>
    <mergeCell ref="C51:C52"/>
    <mergeCell ref="D51:D52"/>
    <mergeCell ref="E51:E52"/>
    <mergeCell ref="F51:F52"/>
    <mergeCell ref="G51:G52"/>
    <mergeCell ref="H51:H52"/>
    <mergeCell ref="C49:C50"/>
    <mergeCell ref="D49:D50"/>
    <mergeCell ref="E49:E50"/>
    <mergeCell ref="F49:F50"/>
    <mergeCell ref="G49:G50"/>
    <mergeCell ref="A49:A50"/>
    <mergeCell ref="B49:B50"/>
    <mergeCell ref="E45:E46"/>
    <mergeCell ref="F45:F46"/>
    <mergeCell ref="G45:G46"/>
    <mergeCell ref="H45:H46"/>
    <mergeCell ref="A47:A48"/>
    <mergeCell ref="B47:B48"/>
    <mergeCell ref="C47:C48"/>
    <mergeCell ref="D47:D48"/>
    <mergeCell ref="E47:E48"/>
    <mergeCell ref="F47:F48"/>
    <mergeCell ref="G47:G48"/>
    <mergeCell ref="H47:H48"/>
    <mergeCell ref="A45:A46"/>
    <mergeCell ref="B45:B46"/>
    <mergeCell ref="C45:C46"/>
    <mergeCell ref="D45:D46"/>
    <mergeCell ref="B21:B25"/>
    <mergeCell ref="C21:C25"/>
    <mergeCell ref="D21:D25"/>
    <mergeCell ref="H21:H25"/>
    <mergeCell ref="A29:A35"/>
    <mergeCell ref="B29:B35"/>
    <mergeCell ref="C29:C35"/>
    <mergeCell ref="D29:D35"/>
    <mergeCell ref="E29:E35"/>
    <mergeCell ref="F29:F35"/>
    <mergeCell ref="G29:G35"/>
    <mergeCell ref="H29:H35"/>
    <mergeCell ref="A11:L11"/>
    <mergeCell ref="I14:L14"/>
    <mergeCell ref="A14:A15"/>
    <mergeCell ref="B14:B15"/>
    <mergeCell ref="C14:D14"/>
    <mergeCell ref="E14:H14"/>
    <mergeCell ref="A3:C3"/>
    <mergeCell ref="I3:L3"/>
    <mergeCell ref="A7:L7"/>
    <mergeCell ref="A9:L9"/>
    <mergeCell ref="A10:L10"/>
    <mergeCell ref="I4:J4"/>
    <mergeCell ref="F59:I60"/>
    <mergeCell ref="A12:L12"/>
    <mergeCell ref="A57:L57"/>
    <mergeCell ref="F58:L58"/>
    <mergeCell ref="E18:E20"/>
    <mergeCell ref="F18:F20"/>
    <mergeCell ref="G18:G20"/>
    <mergeCell ref="H18:H20"/>
    <mergeCell ref="E21:E25"/>
    <mergeCell ref="F21:F25"/>
    <mergeCell ref="G21:G25"/>
    <mergeCell ref="A18:A20"/>
    <mergeCell ref="B18:B20"/>
    <mergeCell ref="C18:C20"/>
    <mergeCell ref="D18:D20"/>
    <mergeCell ref="A21:A25"/>
  </mergeCells>
  <pageMargins left="0.2" right="0.16" top="0.38" bottom="0.35" header="0.31496062992125984" footer="0.19685039370078741"/>
  <pageSetup paperSize="9" scale="8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2023-05-26T07:27:22Z</cp:lastPrinted>
  <dcterms:created xsi:type="dcterms:W3CDTF">2002-02-11T05:58:42Z</dcterms:created>
  <dcterms:modified xsi:type="dcterms:W3CDTF">2023-05-26T07:40:03Z</dcterms:modified>
</cp:coreProperties>
</file>